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كلفة وصف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#,##0.###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FFFF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164" fontId="3" fillId="4" borderId="1" applyAlignment="1" pivotButton="0" quotePrefix="0" xfId="0">
      <alignment horizontal="right" vertical="center"/>
    </xf>
    <xf numFmtId="4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165" fontId="3" fillId="4" borderId="1" applyAlignment="1" pivotButton="0" quotePrefix="0" xfId="0">
      <alignment horizontal="right" vertical="center" wrapText="1"/>
    </xf>
    <xf numFmtId="4" fontId="3" fillId="4" borderId="1" applyAlignment="1" pivotButton="0" quotePrefix="0" xfId="0">
      <alignment horizontal="right" vertical="center" wrapText="1"/>
    </xf>
    <xf numFmtId="4" fontId="3" fillId="6" borderId="1" applyAlignment="1" pivotButton="0" quotePrefix="0" xfId="0">
      <alignment horizontal="center" vertical="center"/>
    </xf>
    <xf numFmtId="0" fontId="0" fillId="3" borderId="1" pivotButton="0" quotePrefix="0" xfId="0"/>
    <xf numFmtId="4" fontId="2" fillId="3" borderId="1" applyAlignment="1" pivotButton="0" quotePrefix="0" xfId="0">
      <alignment horizontal="center"/>
    </xf>
    <xf numFmtId="0" fontId="5" fillId="7" borderId="1" applyAlignment="1" pivotButton="0" quotePrefix="0" xfId="0">
      <alignment horizontal="right" vertical="center"/>
    </xf>
    <xf numFmtId="0" fontId="0" fillId="7" borderId="1" pivotButton="0" quotePrefix="0" xfId="0"/>
    <xf numFmtId="4" fontId="5" fillId="7" borderId="1" applyAlignment="1" pivotButton="0" quotePrefix="0" xfId="0">
      <alignment horizontal="center"/>
    </xf>
    <xf numFmtId="166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 ht="34" customHeight="1">
      <c r="A1" s="1" t="inlineStr">
        <is>
          <t>حاسبة تكلفة الوصفة والسعر المقترح</t>
        </is>
      </c>
    </row>
    <row r="3">
      <c r="A3" s="2" t="inlineStr">
        <is>
          <t>اسم الصنف</t>
        </is>
      </c>
      <c r="B3" s="3" t="n"/>
      <c r="C3" s="4" t="n"/>
      <c r="D3" s="5" t="n"/>
      <c r="E3" s="5" t="n"/>
      <c r="F3" s="5" t="n"/>
    </row>
    <row r="4">
      <c r="A4" s="2" t="inlineStr">
        <is>
          <t>عدد الحصص من الوصفة</t>
        </is>
      </c>
      <c r="B4" s="3" t="n"/>
      <c r="C4" s="6" t="n">
        <v>1</v>
      </c>
      <c r="D4" s="5" t="n"/>
      <c r="E4" s="5" t="n"/>
      <c r="F4" s="5" t="n"/>
    </row>
    <row r="5">
      <c r="A5" s="2" t="inlineStr">
        <is>
          <t>نسبة الهالك %</t>
        </is>
      </c>
      <c r="B5" s="3" t="n"/>
      <c r="C5" s="6" t="n">
        <v>5</v>
      </c>
      <c r="D5" s="5" t="n"/>
      <c r="E5" s="5" t="n"/>
      <c r="F5" s="5" t="n"/>
    </row>
    <row r="6">
      <c r="A6" s="2" t="inlineStr">
        <is>
          <t>تكاليف أخرى للحصة (تغليف..)</t>
        </is>
      </c>
      <c r="B6" s="3" t="n"/>
      <c r="C6" s="7" t="n">
        <v>0</v>
      </c>
      <c r="D6" s="5" t="n"/>
      <c r="E6" s="5" t="n"/>
      <c r="F6" s="5" t="n"/>
    </row>
    <row r="7">
      <c r="A7" s="2" t="inlineStr">
        <is>
          <t>نسبة التكلفة المستهدفة %</t>
        </is>
      </c>
      <c r="B7" s="3" t="n"/>
      <c r="C7" s="6" t="n">
        <v>30</v>
      </c>
      <c r="D7" s="5" t="n"/>
      <c r="E7" s="5" t="n"/>
      <c r="F7" s="5" t="n"/>
    </row>
    <row r="8">
      <c r="A8" s="2" t="inlineStr">
        <is>
          <t>نسبة الضريبة %</t>
        </is>
      </c>
      <c r="B8" s="3" t="n"/>
      <c r="C8" s="6" t="n">
        <v>15</v>
      </c>
      <c r="D8" s="5" t="n"/>
      <c r="E8" s="5" t="n"/>
      <c r="F8" s="5" t="n"/>
    </row>
    <row r="10" ht="30" customHeight="1">
      <c r="A10" s="8" t="inlineStr">
        <is>
          <t>م</t>
        </is>
      </c>
      <c r="B10" s="8" t="inlineStr">
        <is>
          <t>المكوّن</t>
        </is>
      </c>
      <c r="C10" s="8" t="inlineStr">
        <is>
          <t>الكمية</t>
        </is>
      </c>
      <c r="D10" s="8" t="inlineStr">
        <is>
          <t>الوحدة</t>
        </is>
      </c>
      <c r="E10" s="8" t="inlineStr">
        <is>
          <t>سعر الوحدة</t>
        </is>
      </c>
      <c r="F10" s="8" t="inlineStr">
        <is>
          <t>التكلفة</t>
        </is>
      </c>
    </row>
    <row r="11">
      <c r="A11" s="9" t="n">
        <v>1</v>
      </c>
      <c r="B11" s="10" t="n"/>
      <c r="C11" s="11" t="n"/>
      <c r="D11" s="10" t="n"/>
      <c r="E11" s="12" t="n"/>
      <c r="F11" s="13">
        <f>IF(C11*E11=0,"",C11*E11)</f>
        <v/>
      </c>
    </row>
    <row r="12">
      <c r="A12" s="9" t="n">
        <v>2</v>
      </c>
      <c r="B12" s="10" t="n"/>
      <c r="C12" s="11" t="n"/>
      <c r="D12" s="10" t="n"/>
      <c r="E12" s="12" t="n"/>
      <c r="F12" s="13">
        <f>IF(C12*E12=0,"",C12*E12)</f>
        <v/>
      </c>
    </row>
    <row r="13">
      <c r="A13" s="9" t="n">
        <v>3</v>
      </c>
      <c r="B13" s="10" t="n"/>
      <c r="C13" s="11" t="n"/>
      <c r="D13" s="10" t="n"/>
      <c r="E13" s="12" t="n"/>
      <c r="F13" s="13">
        <f>IF(C13*E13=0,"",C13*E13)</f>
        <v/>
      </c>
    </row>
    <row r="14">
      <c r="A14" s="9" t="n">
        <v>4</v>
      </c>
      <c r="B14" s="10" t="n"/>
      <c r="C14" s="11" t="n"/>
      <c r="D14" s="10" t="n"/>
      <c r="E14" s="12" t="n"/>
      <c r="F14" s="13">
        <f>IF(C14*E14=0,"",C14*E14)</f>
        <v/>
      </c>
    </row>
    <row r="15">
      <c r="A15" s="9" t="n">
        <v>5</v>
      </c>
      <c r="B15" s="10" t="n"/>
      <c r="C15" s="11" t="n"/>
      <c r="D15" s="10" t="n"/>
      <c r="E15" s="12" t="n"/>
      <c r="F15" s="13">
        <f>IF(C15*E15=0,"",C15*E15)</f>
        <v/>
      </c>
    </row>
    <row r="16">
      <c r="A16" s="9" t="n">
        <v>6</v>
      </c>
      <c r="B16" s="10" t="n"/>
      <c r="C16" s="11" t="n"/>
      <c r="D16" s="10" t="n"/>
      <c r="E16" s="12" t="n"/>
      <c r="F16" s="13">
        <f>IF(C16*E16=0,"",C16*E16)</f>
        <v/>
      </c>
    </row>
    <row r="17">
      <c r="A17" s="9" t="n">
        <v>7</v>
      </c>
      <c r="B17" s="10" t="n"/>
      <c r="C17" s="11" t="n"/>
      <c r="D17" s="10" t="n"/>
      <c r="E17" s="12" t="n"/>
      <c r="F17" s="13">
        <f>IF(C17*E17=0,"",C17*E17)</f>
        <v/>
      </c>
    </row>
    <row r="18">
      <c r="A18" s="9" t="n">
        <v>8</v>
      </c>
      <c r="B18" s="10" t="n"/>
      <c r="C18" s="11" t="n"/>
      <c r="D18" s="10" t="n"/>
      <c r="E18" s="12" t="n"/>
      <c r="F18" s="13">
        <f>IF(C18*E18=0,"",C18*E18)</f>
        <v/>
      </c>
    </row>
    <row r="19">
      <c r="A19" s="9" t="n">
        <v>9</v>
      </c>
      <c r="B19" s="10" t="n"/>
      <c r="C19" s="11" t="n"/>
      <c r="D19" s="10" t="n"/>
      <c r="E19" s="12" t="n"/>
      <c r="F19" s="13">
        <f>IF(C19*E19=0,"",C19*E19)</f>
        <v/>
      </c>
    </row>
    <row r="20">
      <c r="A20" s="9" t="n">
        <v>10</v>
      </c>
      <c r="B20" s="10" t="n"/>
      <c r="C20" s="11" t="n"/>
      <c r="D20" s="10" t="n"/>
      <c r="E20" s="12" t="n"/>
      <c r="F20" s="13">
        <f>IF(C20*E20=0,"",C20*E20)</f>
        <v/>
      </c>
    </row>
    <row r="21">
      <c r="A21" s="9" t="n">
        <v>11</v>
      </c>
      <c r="B21" s="10" t="n"/>
      <c r="C21" s="11" t="n"/>
      <c r="D21" s="10" t="n"/>
      <c r="E21" s="12" t="n"/>
      <c r="F21" s="13">
        <f>IF(C21*E21=0,"",C21*E21)</f>
        <v/>
      </c>
    </row>
    <row r="22">
      <c r="A22" s="9" t="n">
        <v>12</v>
      </c>
      <c r="B22" s="10" t="n"/>
      <c r="C22" s="11" t="n"/>
      <c r="D22" s="10" t="n"/>
      <c r="E22" s="12" t="n"/>
      <c r="F22" s="13">
        <f>IF(C22*E22=0,"",C22*E22)</f>
        <v/>
      </c>
    </row>
    <row r="23">
      <c r="A23" s="9" t="n">
        <v>13</v>
      </c>
      <c r="B23" s="10" t="n"/>
      <c r="C23" s="11" t="n"/>
      <c r="D23" s="10" t="n"/>
      <c r="E23" s="12" t="n"/>
      <c r="F23" s="13">
        <f>IF(C23*E23=0,"",C23*E23)</f>
        <v/>
      </c>
    </row>
    <row r="24">
      <c r="A24" s="9" t="n">
        <v>14</v>
      </c>
      <c r="B24" s="10" t="n"/>
      <c r="C24" s="11" t="n"/>
      <c r="D24" s="10" t="n"/>
      <c r="E24" s="12" t="n"/>
      <c r="F24" s="13">
        <f>IF(C24*E24=0,"",C24*E24)</f>
        <v/>
      </c>
    </row>
    <row r="25">
      <c r="A25" s="9" t="n">
        <v>15</v>
      </c>
      <c r="B25" s="10" t="n"/>
      <c r="C25" s="11" t="n"/>
      <c r="D25" s="10" t="n"/>
      <c r="E25" s="12" t="n"/>
      <c r="F25" s="13">
        <f>IF(C25*E25=0,"",C25*E25)</f>
        <v/>
      </c>
    </row>
    <row r="27">
      <c r="A27" s="2" t="inlineStr">
        <is>
          <t>مجموع تكلفة المكونات</t>
        </is>
      </c>
      <c r="B27" s="14" t="n"/>
      <c r="C27" s="14" t="n"/>
      <c r="D27" s="14" t="n"/>
      <c r="E27" s="14" t="n"/>
      <c r="F27" s="15">
        <f>SUM(F11:F25)</f>
        <v/>
      </c>
    </row>
    <row r="28">
      <c r="A28" s="2" t="inlineStr">
        <is>
          <t>بعد الهالك</t>
        </is>
      </c>
      <c r="B28" s="14" t="n"/>
      <c r="C28" s="14" t="n"/>
      <c r="D28" s="14" t="n"/>
      <c r="E28" s="14" t="n"/>
      <c r="F28" s="15">
        <f>F27*(1+C5/100)</f>
        <v/>
      </c>
    </row>
    <row r="29">
      <c r="A29" s="16" t="inlineStr">
        <is>
          <t>تكلفة الحصة الواحدة</t>
        </is>
      </c>
      <c r="B29" s="17" t="n"/>
      <c r="C29" s="17" t="n"/>
      <c r="D29" s="17" t="n"/>
      <c r="E29" s="17" t="n"/>
      <c r="F29" s="18">
        <f>F28/MAX(1,C4)+C6</f>
        <v/>
      </c>
    </row>
    <row r="30">
      <c r="A30" s="2" t="inlineStr">
        <is>
          <t>السعر المقترح (قبل الضريبة)</t>
        </is>
      </c>
      <c r="B30" s="14" t="n"/>
      <c r="C30" s="14" t="n"/>
      <c r="D30" s="14" t="n"/>
      <c r="E30" s="14" t="n"/>
      <c r="F30" s="15">
        <f>IF(C7=0,"",F29/(C7/100))</f>
        <v/>
      </c>
    </row>
    <row r="31">
      <c r="A31" s="2" t="inlineStr">
        <is>
          <t>السعر المقترح (شامل الضريبة)</t>
        </is>
      </c>
      <c r="B31" s="14" t="n"/>
      <c r="C31" s="14" t="n"/>
      <c r="D31" s="14" t="n"/>
      <c r="E31" s="14" t="n"/>
      <c r="F31" s="15">
        <f>IF(F30="","",F30*(1+C8/100))</f>
        <v/>
      </c>
    </row>
    <row r="33">
      <c r="A33" s="2" t="inlineStr">
        <is>
          <t>سعر بيعك الحالي (قبل الضريبة)</t>
        </is>
      </c>
      <c r="B33" s="3" t="n"/>
      <c r="C33" s="7" t="n"/>
      <c r="D33" s="5" t="n"/>
      <c r="E33" s="5" t="n"/>
      <c r="F33" s="5" t="n"/>
    </row>
    <row r="34">
      <c r="A34" s="2" t="inlineStr">
        <is>
          <t>نسبة تكلفتك الفعلية</t>
        </is>
      </c>
      <c r="B34" s="14" t="n"/>
      <c r="C34" s="14" t="n"/>
      <c r="D34" s="14" t="n"/>
      <c r="E34" s="14" t="n"/>
      <c r="F34" s="19">
        <f>IF(N(C33)=0,"",F29/C33)</f>
        <v/>
      </c>
    </row>
    <row r="35">
      <c r="A35" s="2" t="inlineStr">
        <is>
          <t>ربحك من الحصة</t>
        </is>
      </c>
      <c r="B35" s="14" t="n"/>
      <c r="C35" s="14" t="n"/>
      <c r="D35" s="14" t="n"/>
      <c r="E35" s="14" t="n"/>
      <c r="F35" s="15">
        <f>IF(N(C33)=0,"",C33-F29)</f>
        <v/>
      </c>
    </row>
  </sheetData>
  <mergeCells count="22">
    <mergeCell ref="A30:E30"/>
    <mergeCell ref="A34:E34"/>
    <mergeCell ref="C8:F8"/>
    <mergeCell ref="C7:F7"/>
    <mergeCell ref="A6:B6"/>
    <mergeCell ref="C3:F3"/>
    <mergeCell ref="A7:B7"/>
    <mergeCell ref="C6:F6"/>
    <mergeCell ref="C33:F33"/>
    <mergeCell ref="C5:F5"/>
    <mergeCell ref="A3:B3"/>
    <mergeCell ref="A27:E27"/>
    <mergeCell ref="C4:F4"/>
    <mergeCell ref="A33:B33"/>
    <mergeCell ref="A5:B5"/>
    <mergeCell ref="A8:B8"/>
    <mergeCell ref="A4:B4"/>
    <mergeCell ref="A29:E29"/>
    <mergeCell ref="A35:E35"/>
    <mergeCell ref="A1:F1"/>
    <mergeCell ref="A28:E28"/>
    <mergeCell ref="A31:E31"/>
  </mergeCells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2026-11-05T20:33:26Z</dcterms:created>
  <dcterms:modified xsi:type="dcterms:W3CDTF">2026-11-05T20:33:26Z</dcterms:modified>
</cp:coreProperties>
</file>